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K14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O14" i="5" l="1"/>
  <c r="J14" i="5"/>
  <c r="J13" i="5"/>
  <c r="O13" i="5"/>
  <c r="N14" i="5"/>
  <c r="L14" i="5"/>
  <c r="M14" i="5"/>
  <c r="N13" i="5"/>
  <c r="L13" i="5"/>
  <c r="M13" i="5"/>
  <c r="AF8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<sst xmlns="http://schemas.openxmlformats.org/spreadsheetml/2006/main" count="74" uniqueCount="33">
  <si>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</si>
  <si>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</si>
  <si>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</si>
  <si>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</si>
  <si>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</si>
  <si>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</si>
  <si>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</si>
  <si>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</si>
  <si>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</si>
  <si>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</si>
  <si>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</si>
  <si>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</si>
  <si>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</si>
  <si>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</si>
  <si>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</si>
  <si>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</si>
  <si>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</si>
  <si>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</si>
  <si>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</si>
  <si>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</si>
  <si>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</si>
  <si>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</si>
  <si>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</si>
  <si>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</si>
  <si>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Juniorit = Oulun Lippo Juniorit  (2003)</t>
  </si>
  <si>
    <t>Tuomo Tunturi</t>
  </si>
  <si>
    <t>7.</t>
  </si>
  <si>
    <t>Lippo  2</t>
  </si>
  <si>
    <t>9.</t>
  </si>
  <si>
    <t>8.</t>
  </si>
  <si>
    <t>Lippo Juniorit</t>
  </si>
  <si>
    <t>24.11.1984</t>
  </si>
  <si>
    <t>Lippo = Oulun Lippo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</si>
</sst>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6.8554687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42578125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2</v>
      </c>
      <c r="AE4" s="12">
        <v>10</v>
      </c>
      <c r="AF4" s="67">
        <v>0.25640000000000002</v>
      </c>
      <c r="AG4" s="68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13</v>
      </c>
      <c r="AB5" s="12">
        <v>0</v>
      </c>
      <c r="AC5" s="12">
        <v>2</v>
      </c>
      <c r="AD5" s="12">
        <v>4</v>
      </c>
      <c r="AE5" s="12">
        <v>27</v>
      </c>
      <c r="AF5" s="67">
        <v>0.44259999999999999</v>
      </c>
      <c r="AG5" s="68">
        <v>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30</v>
      </c>
      <c r="AA7" s="12">
        <v>6</v>
      </c>
      <c r="AB7" s="12">
        <v>0</v>
      </c>
      <c r="AC7" s="12">
        <v>1</v>
      </c>
      <c r="AD7" s="12">
        <v>2</v>
      </c>
      <c r="AE7" s="12">
        <v>9</v>
      </c>
      <c r="AF7" s="67">
        <v>0.39129999999999998</v>
      </c>
      <c r="AG7" s="68">
        <v>23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29</v>
      </c>
      <c r="AB8" s="36">
        <f>SUM(AB4:AB7)</f>
        <v>0</v>
      </c>
      <c r="AC8" s="36">
        <f>SUM(AC4:AC7)</f>
        <v>3</v>
      </c>
      <c r="AD8" s="36">
        <f>SUM(AD4:AD7)</f>
        <v>8</v>
      </c>
      <c r="AE8" s="36">
        <f>SUM(AE4:AE7)</f>
        <v>46</v>
      </c>
      <c r="AF8" s="37">
        <f>PRODUCT(AE8/AG8)</f>
        <v>0.37398373983739835</v>
      </c>
      <c r="AG8" s="21">
        <f>SUM(AG4:AG7)</f>
        <v>123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0</v>
      </c>
      <c r="G13" s="47">
        <f>PRODUCT(AC8+AO8)</f>
        <v>3</v>
      </c>
      <c r="H13" s="47">
        <f>PRODUCT(AD8+AP8)</f>
        <v>8</v>
      </c>
      <c r="I13" s="47">
        <f>PRODUCT(AE8+AQ8)</f>
        <v>46</v>
      </c>
      <c r="J13" s="60">
        <f>PRODUCT(I13/K13)</f>
        <v>0.37398373983739835</v>
      </c>
      <c r="K13" s="10">
        <f>PRODUCT(AG8+AS8)</f>
        <v>123</v>
      </c>
      <c r="L13" s="53">
        <f>PRODUCT((F13+G13)/E13)</f>
        <v>0.10344827586206896</v>
      </c>
      <c r="M13" s="53">
        <f>PRODUCT(H13/E13)</f>
        <v>0.27586206896551724</v>
      </c>
      <c r="N13" s="53">
        <f>PRODUCT((F13+G13+H13)/E13)</f>
        <v>0.37931034482758619</v>
      </c>
      <c r="O13" s="53">
        <f>PRODUCT(I13/E13)</f>
        <v>1.5862068965517242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29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8</v>
      </c>
      <c r="I14" s="47">
        <f t="shared" si="0"/>
        <v>46</v>
      </c>
      <c r="J14" s="60">
        <f>PRODUCT(I14/K14)</f>
        <v>0.37398373983739835</v>
      </c>
      <c r="K14" s="16">
        <f>SUM(K11:K13)</f>
        <v>123</v>
      </c>
      <c r="L14" s="53">
        <f>PRODUCT((F14+G14)/E14)</f>
        <v>0.10344827586206896</v>
      </c>
      <c r="M14" s="53">
        <f>PRODUCT(H14/E14)</f>
        <v>0.27586206896551724</v>
      </c>
      <c r="N14" s="53">
        <f>PRODUCT((F14+G14+H14)/E14)</f>
        <v>0.37931034482758619</v>
      </c>
      <c r="O14" s="53">
        <f>PRODUCT(I14/E14)</f>
        <v>1.5862068965517242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T10:AD11">
    <sortCondition ref="T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2018-11-27T14:08:37Z</dcterms:modified>
</cp:coreProperties>
</file>